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t\Comptroller\Financial Operations &amp; Reporting\Fixed Assets\ETF\ETF 25-26\ETF 25-26 Forms\"/>
    </mc:Choice>
  </mc:AlternateContent>
  <xr:revisionPtr revIDLastSave="0" documentId="8_{4FCE969F-269C-430B-8353-B0AAA58855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quest List" sheetId="1" r:id="rId1"/>
    <sheet name="Program Codes" sheetId="2" r:id="rId2"/>
    <sheet name="Discipline Codes" sheetId="3" r:id="rId3"/>
  </sheets>
  <definedNames>
    <definedName name="_xlnm.Print_Area" localSheetId="0">'Request List'!$A$1:$L$67</definedName>
    <definedName name="_xlnm.Print_Titles" localSheetId="0">'Request List'!$4:$10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5" i="1" l="1"/>
  <c r="L65" i="1" s="1"/>
  <c r="K64" i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19" i="1"/>
  <c r="L19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3" i="1"/>
  <c r="L23" i="1" s="1"/>
  <c r="K22" i="1"/>
  <c r="L22" i="1" s="1"/>
  <c r="K18" i="1"/>
  <c r="L18" i="1" s="1"/>
  <c r="K20" i="1"/>
  <c r="L20" i="1" s="1"/>
  <c r="K21" i="1"/>
  <c r="L21" i="1" s="1"/>
  <c r="K41" i="1"/>
  <c r="L41" i="1" s="1"/>
  <c r="I67" i="1"/>
  <c r="H67" i="1"/>
  <c r="K16" i="1"/>
  <c r="L16" i="1" s="1"/>
  <c r="K67" i="1" l="1"/>
  <c r="L64" i="1"/>
  <c r="L67" i="1" s="1"/>
</calcChain>
</file>

<file path=xl/sharedStrings.xml><?xml version="1.0" encoding="utf-8"?>
<sst xmlns="http://schemas.openxmlformats.org/spreadsheetml/2006/main" count="186" uniqueCount="176">
  <si>
    <t>University of Virginia</t>
  </si>
  <si>
    <t xml:space="preserve">  </t>
  </si>
  <si>
    <t xml:space="preserve">Date: </t>
  </si>
  <si>
    <t xml:space="preserve"> </t>
  </si>
  <si>
    <t xml:space="preserve">School: </t>
  </si>
  <si>
    <t>Work Tag:</t>
  </si>
  <si>
    <t>DN000298</t>
  </si>
  <si>
    <t>Note: If using sponsor reserve funding (Program Code 110) a percentage equal to or greater than 1% must be entered in Column J</t>
  </si>
  <si>
    <t>ETF</t>
  </si>
  <si>
    <t>Discipline                   Code     Description</t>
  </si>
  <si>
    <t>Total Cost if</t>
  </si>
  <si>
    <t>Sponsor</t>
  </si>
  <si>
    <t>Priority</t>
  </si>
  <si>
    <t>Program</t>
  </si>
  <si>
    <t>Cost Center</t>
  </si>
  <si>
    <t>Description of Equipment</t>
  </si>
  <si>
    <t>Total</t>
  </si>
  <si>
    <t>Split funding w/</t>
  </si>
  <si>
    <t>Funds</t>
  </si>
  <si>
    <t>Number</t>
  </si>
  <si>
    <t>Code</t>
  </si>
  <si>
    <t>Cost</t>
  </si>
  <si>
    <t>Sponsor funding</t>
  </si>
  <si>
    <t>%</t>
  </si>
  <si>
    <t>Amount</t>
  </si>
  <si>
    <t>Requested</t>
  </si>
  <si>
    <t>Instructions:</t>
  </si>
  <si>
    <t>Fixed Assets Accounting will assign</t>
  </si>
  <si>
    <t>Select from Program Code</t>
  </si>
  <si>
    <t>Select from            Discipline Codes</t>
  </si>
  <si>
    <t>Only 1 item per line. If you want 5 printers, copy line 5 times</t>
  </si>
  <si>
    <t>If for sponsored programs, enter total cost again</t>
  </si>
  <si>
    <t>Enter Sponsor % (Must be 1% or higher)</t>
  </si>
  <si>
    <t>Formula  will calculate Sponsor amount</t>
  </si>
  <si>
    <t>Formula  will calculate ETF amount</t>
  </si>
  <si>
    <t xml:space="preserve">For School's </t>
  </si>
  <si>
    <t>Keep as general as possible. Do not include</t>
  </si>
  <si>
    <t>use</t>
  </si>
  <si>
    <t>model numbers and specifications that may</t>
  </si>
  <si>
    <t>change before the equipment is purchased.</t>
  </si>
  <si>
    <t>Example:</t>
  </si>
  <si>
    <t>1206</t>
  </si>
  <si>
    <t>Medicine</t>
  </si>
  <si>
    <t>CC1217-MD-DMED Reearch</t>
  </si>
  <si>
    <t>Real-Time PCR System</t>
  </si>
  <si>
    <r>
      <t>Program Code</t>
    </r>
    <r>
      <rPr>
        <sz val="12"/>
        <rFont val="Times New Roman"/>
        <family val="1"/>
      </rPr>
      <t xml:space="preserve"> - Select from the following according to the anticipated use of the equipment when purchased. </t>
    </r>
  </si>
  <si>
    <t>101 - Instruction</t>
  </si>
  <si>
    <t>102 - Research</t>
  </si>
  <si>
    <t>104 - Academic Support</t>
  </si>
  <si>
    <t>105 - Student Services</t>
  </si>
  <si>
    <t>106 - Institutional Support</t>
  </si>
  <si>
    <t>110 - Sponsored Program Research (must have 50% match from grant)</t>
  </si>
  <si>
    <t>Exhibit A - Discipline Codes and Descriptions</t>
  </si>
  <si>
    <t>Description</t>
  </si>
  <si>
    <t>Architecture</t>
  </si>
  <si>
    <t>Nuclear Engineering</t>
  </si>
  <si>
    <t>Landscape Architecture</t>
  </si>
  <si>
    <t>Applied Mechanics</t>
  </si>
  <si>
    <t>Planning</t>
  </si>
  <si>
    <t>Electronic and Computer Eng</t>
  </si>
  <si>
    <t>Architectural History</t>
  </si>
  <si>
    <t>Systems Engineering</t>
  </si>
  <si>
    <t>Asian Studies</t>
  </si>
  <si>
    <t>Tech, Culture &amp; Communication</t>
  </si>
  <si>
    <t>Russian Studies</t>
  </si>
  <si>
    <t>Studio Art</t>
  </si>
  <si>
    <t>European Studies</t>
  </si>
  <si>
    <t>Art History</t>
  </si>
  <si>
    <t>Biology</t>
  </si>
  <si>
    <t>Music</t>
  </si>
  <si>
    <t>Botany</t>
  </si>
  <si>
    <t>Drama</t>
  </si>
  <si>
    <t>Zoology</t>
  </si>
  <si>
    <t>French</t>
  </si>
  <si>
    <t>Pathology, Human and Animal</t>
  </si>
  <si>
    <t>German</t>
  </si>
  <si>
    <t>Pharmacology</t>
  </si>
  <si>
    <t>Italian</t>
  </si>
  <si>
    <t>Physiology</t>
  </si>
  <si>
    <t>Spanish</t>
  </si>
  <si>
    <t>Microbiology</t>
  </si>
  <si>
    <t>Latin</t>
  </si>
  <si>
    <t>Biochemistry</t>
  </si>
  <si>
    <t>Greek</t>
  </si>
  <si>
    <t>Biophysics</t>
  </si>
  <si>
    <t>Scandinavian</t>
  </si>
  <si>
    <t>Cell Biology</t>
  </si>
  <si>
    <t>Slavic Languages</t>
  </si>
  <si>
    <t>Marine Science</t>
  </si>
  <si>
    <t>Asian &amp; Middle Eastern Languages</t>
  </si>
  <si>
    <t>Genetics</t>
  </si>
  <si>
    <t>Portuguese</t>
  </si>
  <si>
    <t>Neuroscience</t>
  </si>
  <si>
    <t>Nursing</t>
  </si>
  <si>
    <t>Commerce</t>
  </si>
  <si>
    <t>Dentistry</t>
  </si>
  <si>
    <t>Business Management and Administration</t>
  </si>
  <si>
    <t>Computer and Information Sciences, Genl</t>
  </si>
  <si>
    <t>Medical Specialties</t>
  </si>
  <si>
    <t>Education General</t>
  </si>
  <si>
    <t>Public Health</t>
  </si>
  <si>
    <t>Elementary Education</t>
  </si>
  <si>
    <t>Speech Pathology and Audiology</t>
  </si>
  <si>
    <t>Secondary Education</t>
  </si>
  <si>
    <t>Medical Technology</t>
  </si>
  <si>
    <t>Higher Education</t>
  </si>
  <si>
    <t>Epidemiology</t>
  </si>
  <si>
    <t>Special Education</t>
  </si>
  <si>
    <t>Law</t>
  </si>
  <si>
    <t>Education of the Mentally Retarded</t>
  </si>
  <si>
    <t>English General</t>
  </si>
  <si>
    <t>Education of the Gifted</t>
  </si>
  <si>
    <t>English Literature</t>
  </si>
  <si>
    <t>Education of the Emotionally Disturbed</t>
  </si>
  <si>
    <t>Comparative Literature</t>
  </si>
  <si>
    <t>Special Learning Disabilities</t>
  </si>
  <si>
    <t>Classics</t>
  </si>
  <si>
    <t>Education of the Multiple Handicapped</t>
  </si>
  <si>
    <t>Linguistics</t>
  </si>
  <si>
    <t>Social Foundations</t>
  </si>
  <si>
    <t>Rhetoric &amp; Communications Studies</t>
  </si>
  <si>
    <t>Educational Psychology</t>
  </si>
  <si>
    <t>Creative Writing</t>
  </si>
  <si>
    <t>Educational Statistics and Research</t>
  </si>
  <si>
    <t>Philosophy</t>
  </si>
  <si>
    <t>Educational Testing and Evaluation</t>
  </si>
  <si>
    <t>Religious Studies</t>
  </si>
  <si>
    <t>Guidance and Counseling</t>
  </si>
  <si>
    <t>English as a Second Language</t>
  </si>
  <si>
    <t>Educational Administration</t>
  </si>
  <si>
    <t>Mathematics Education</t>
  </si>
  <si>
    <t>Educational Supervision</t>
  </si>
  <si>
    <t>Statistics</t>
  </si>
  <si>
    <t>Curriculum and Instruction</t>
  </si>
  <si>
    <t>Applied Mathematics</t>
  </si>
  <si>
    <t>Reading Education</t>
  </si>
  <si>
    <t>Military Science</t>
  </si>
  <si>
    <t>Art Education</t>
  </si>
  <si>
    <t>Naval Science</t>
  </si>
  <si>
    <t>Aerospace Science</t>
  </si>
  <si>
    <t>Science Education</t>
  </si>
  <si>
    <t>Physics</t>
  </si>
  <si>
    <t>Physical Education</t>
  </si>
  <si>
    <t>Chemistry</t>
  </si>
  <si>
    <t>Driver and Safety Education</t>
  </si>
  <si>
    <t>Astronomy</t>
  </si>
  <si>
    <t>Health Education</t>
  </si>
  <si>
    <t>Environmental Sciences</t>
  </si>
  <si>
    <t>Foreign Language Education</t>
  </si>
  <si>
    <t>Psychology</t>
  </si>
  <si>
    <t>Social Studies Education</t>
  </si>
  <si>
    <t>Clinical Psychology</t>
  </si>
  <si>
    <t>Instructional Technology</t>
  </si>
  <si>
    <t>FBI Academy</t>
  </si>
  <si>
    <t>English Education</t>
  </si>
  <si>
    <t>Anthropology</t>
  </si>
  <si>
    <t>General Engineering</t>
  </si>
  <si>
    <t>Economics</t>
  </si>
  <si>
    <t>Aerospace Engineering</t>
  </si>
  <si>
    <t>History</t>
  </si>
  <si>
    <t>Biomedical Engineering</t>
  </si>
  <si>
    <t>Government</t>
  </si>
  <si>
    <t>Chemical Engineering</t>
  </si>
  <si>
    <t>Sociology</t>
  </si>
  <si>
    <t>Civil Engineering</t>
  </si>
  <si>
    <t>International Relations</t>
  </si>
  <si>
    <t>Electrical Engineering</t>
  </si>
  <si>
    <t>Afro-American Studies</t>
  </si>
  <si>
    <t>Mechanical Engineering</t>
  </si>
  <si>
    <t>Interdisciplinary Studies</t>
  </si>
  <si>
    <t>Materials Science</t>
  </si>
  <si>
    <t>Humanities and Social Sciences</t>
  </si>
  <si>
    <t>Engineering Physics</t>
  </si>
  <si>
    <t>Radiation/Oncology</t>
  </si>
  <si>
    <t>Phase I and Phase II</t>
  </si>
  <si>
    <t>2025-26 Equipment Trust Fund Wish-List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</si>
</sst>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_);\(0.00\)"/>
  </numFmts>
  <fonts count="17" x14ac:knownFonts="1"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u/>
      <sz val="10"/>
      <color theme="10"/>
      <name val="Times New Roman"/>
      <family val="1"/>
    </font>
    <font>
      <sz val="10"/>
      <color rgb="FF3366FF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8"/>
      <color theme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41" fontId="0" fillId="0" borderId="1" xfId="0" applyNumberFormat="1" applyBorder="1"/>
    <xf numFmtId="41" fontId="0" fillId="0" borderId="0" xfId="0" applyNumberFormat="1"/>
    <xf numFmtId="0" fontId="3" fillId="0" borderId="0" xfId="0" applyFont="1" applyAlignment="1">
      <alignment horizontal="centerContinuous"/>
    </xf>
    <xf numFmtId="41" fontId="3" fillId="0" borderId="0" xfId="0" applyNumberFormat="1" applyFont="1" applyAlignment="1">
      <alignment horizontal="centerContinuous"/>
    </xf>
    <xf numFmtId="41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2" xfId="0" applyNumberForma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indent="10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2" borderId="1" xfId="0" applyFill="1" applyBorder="1"/>
    <xf numFmtId="41" fontId="2" fillId="2" borderId="1" xfId="0" applyNumberFormat="1" applyFont="1" applyFill="1" applyBorder="1" applyAlignment="1">
      <alignment horizontal="right"/>
    </xf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/>
    <xf numFmtId="0" fontId="2" fillId="2" borderId="1" xfId="0" quotePrefix="1" applyFont="1" applyFill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9" fontId="0" fillId="0" borderId="0" xfId="0" applyNumberFormat="1"/>
    <xf numFmtId="9" fontId="3" fillId="0" borderId="0" xfId="0" applyNumberFormat="1" applyFont="1" applyAlignment="1">
      <alignment horizontal="centerContinuous"/>
    </xf>
    <xf numFmtId="9" fontId="0" fillId="0" borderId="0" xfId="0" applyNumberFormat="1" applyAlignment="1">
      <alignment horizontal="center"/>
    </xf>
    <xf numFmtId="9" fontId="0" fillId="2" borderId="1" xfId="0" applyNumberFormat="1" applyFill="1" applyBorder="1"/>
    <xf numFmtId="9" fontId="0" fillId="0" borderId="1" xfId="0" applyNumberFormat="1" applyBorder="1"/>
    <xf numFmtId="41" fontId="10" fillId="0" borderId="0" xfId="0" quotePrefix="1" applyNumberFormat="1" applyFont="1"/>
    <xf numFmtId="0" fontId="11" fillId="0" borderId="0" xfId="0" applyFont="1"/>
    <xf numFmtId="0" fontId="8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3" fillId="0" borderId="3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1" xfId="0" applyBorder="1" applyAlignment="1">
      <alignment horizontal="left" vertical="top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41" fontId="0" fillId="4" borderId="1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41" fontId="4" fillId="4" borderId="7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41" fontId="4" fillId="4" borderId="8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41" fontId="4" fillId="4" borderId="9" xfId="0" applyNumberFormat="1" applyFont="1" applyFill="1" applyBorder="1" applyAlignment="1">
      <alignment horizontal="center" vertical="center"/>
    </xf>
    <xf numFmtId="49" fontId="0" fillId="2" borderId="1" xfId="0" quotePrefix="1" applyNumberForma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164" fontId="15" fillId="0" borderId="0" xfId="1" applyNumberFormat="1" applyFont="1"/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3" fillId="0" borderId="0" xfId="0" applyFont="1"/>
    <xf numFmtId="49" fontId="3" fillId="0" borderId="0" xfId="0" applyNumberFormat="1" applyFont="1"/>
    <xf numFmtId="0" fontId="6" fillId="2" borderId="0" xfId="0" applyFont="1" applyFill="1" applyAlignment="1">
      <alignment vertical="center"/>
    </xf>
    <xf numFmtId="164" fontId="1" fillId="2" borderId="0" xfId="0" applyNumberFormat="1" applyFont="1" applyFill="1"/>
    <xf numFmtId="49" fontId="4" fillId="0" borderId="1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7"/>
  <sheetViews>
    <sheetView showGridLines="0" tabSelected="1" zoomScaleNormal="100" workbookViewId="0">
      <selection activeCell="I5" sqref="I5"/>
    </sheetView>
  </sheetViews>
  <sheetFormatPr defaultRowHeight="13.2" x14ac:dyDescent="0.25"/>
  <cols>
    <col min="1" max="1" width="9.77734375" customWidth="1"/>
    <col min="2" max="2" width="13.77734375" customWidth="1"/>
    <col min="3" max="3" width="11.77734375" customWidth="1"/>
    <col min="4" max="4" width="8.77734375" style="9" customWidth="1"/>
    <col min="5" max="5" width="11.33203125" customWidth="1"/>
    <col min="6" max="6" width="17.33203125" customWidth="1"/>
    <col min="7" max="7" width="44.109375" customWidth="1"/>
    <col min="8" max="8" width="16.33203125" style="5" customWidth="1"/>
    <col min="9" max="9" width="13.33203125" style="5" customWidth="1"/>
    <col min="10" max="10" width="8" style="25" customWidth="1"/>
    <col min="11" max="11" width="11.109375" style="5" customWidth="1"/>
    <col min="12" max="12" width="11" style="5" customWidth="1"/>
  </cols>
  <sheetData>
    <row r="2" spans="1:12" ht="20.399999999999999" x14ac:dyDescent="0.35">
      <c r="B2" s="86"/>
      <c r="C2" s="86"/>
      <c r="D2" s="87"/>
      <c r="E2" s="86"/>
      <c r="G2" s="32" t="s">
        <v>0</v>
      </c>
    </row>
    <row r="3" spans="1:12" ht="13.8" x14ac:dyDescent="0.25">
      <c r="G3" s="17" t="s">
        <v>175</v>
      </c>
    </row>
    <row r="4" spans="1:12" ht="13.8" x14ac:dyDescent="0.25">
      <c r="A4" s="6" t="s">
        <v>1</v>
      </c>
      <c r="B4" s="39" t="s">
        <v>2</v>
      </c>
      <c r="C4" s="38"/>
      <c r="D4" s="24"/>
      <c r="E4" s="6"/>
      <c r="F4" s="6"/>
      <c r="G4" s="33" t="s">
        <v>174</v>
      </c>
      <c r="H4" s="7"/>
      <c r="I4" s="7"/>
      <c r="J4" s="26"/>
      <c r="K4" s="7"/>
      <c r="L4" s="7"/>
    </row>
    <row r="5" spans="1:12" ht="13.8" x14ac:dyDescent="0.25">
      <c r="A5" s="6" t="s">
        <v>3</v>
      </c>
      <c r="B5" s="39" t="s">
        <v>4</v>
      </c>
      <c r="C5" s="37"/>
      <c r="D5" s="11"/>
      <c r="G5" s="6"/>
      <c r="H5" s="7"/>
      <c r="I5" s="7"/>
      <c r="J5" s="26"/>
      <c r="K5" s="7"/>
      <c r="L5" s="7"/>
    </row>
    <row r="6" spans="1:12" ht="13.8" x14ac:dyDescent="0.25">
      <c r="B6" s="39" t="s">
        <v>5</v>
      </c>
      <c r="C6" s="83" t="s">
        <v>6</v>
      </c>
      <c r="D6" s="11"/>
      <c r="F6" s="85" t="s">
        <v>7</v>
      </c>
    </row>
    <row r="7" spans="1:12" x14ac:dyDescent="0.25">
      <c r="B7" s="12"/>
      <c r="H7" s="30"/>
    </row>
    <row r="8" spans="1:12" s="2" customFormat="1" ht="13.35" customHeight="1" x14ac:dyDescent="0.25">
      <c r="B8" s="47" t="s">
        <v>8</v>
      </c>
      <c r="C8" s="48"/>
      <c r="D8" s="90" t="s">
        <v>9</v>
      </c>
      <c r="E8" s="91"/>
      <c r="F8" s="74"/>
      <c r="G8" s="49"/>
      <c r="H8" s="50"/>
      <c r="I8" s="50" t="s">
        <v>10</v>
      </c>
      <c r="J8" s="51"/>
      <c r="K8" s="50" t="s">
        <v>11</v>
      </c>
      <c r="L8" s="52" t="s">
        <v>8</v>
      </c>
    </row>
    <row r="9" spans="1:12" s="2" customFormat="1" x14ac:dyDescent="0.25">
      <c r="B9" s="53" t="s">
        <v>12</v>
      </c>
      <c r="C9" s="54" t="s">
        <v>13</v>
      </c>
      <c r="D9" s="92"/>
      <c r="E9" s="93"/>
      <c r="F9" s="75" t="s">
        <v>14</v>
      </c>
      <c r="G9" s="55" t="s">
        <v>15</v>
      </c>
      <c r="H9" s="56" t="s">
        <v>16</v>
      </c>
      <c r="I9" s="84" t="s">
        <v>17</v>
      </c>
      <c r="J9" s="57" t="s">
        <v>11</v>
      </c>
      <c r="K9" s="56" t="s">
        <v>18</v>
      </c>
      <c r="L9" s="58" t="s">
        <v>18</v>
      </c>
    </row>
    <row r="10" spans="1:12" s="2" customFormat="1" x14ac:dyDescent="0.25">
      <c r="B10" s="59" t="s">
        <v>19</v>
      </c>
      <c r="C10" s="60" t="s">
        <v>20</v>
      </c>
      <c r="D10" s="94"/>
      <c r="E10" s="95"/>
      <c r="F10" s="76"/>
      <c r="G10" s="61"/>
      <c r="H10" s="62" t="s">
        <v>21</v>
      </c>
      <c r="I10" s="62" t="s">
        <v>22</v>
      </c>
      <c r="J10" s="63" t="s">
        <v>23</v>
      </c>
      <c r="K10" s="62" t="s">
        <v>24</v>
      </c>
      <c r="L10" s="64" t="s">
        <v>25</v>
      </c>
    </row>
    <row r="11" spans="1:12" s="2" customFormat="1" x14ac:dyDescent="0.25">
      <c r="A11" s="15" t="s">
        <v>26</v>
      </c>
      <c r="D11" s="10"/>
      <c r="H11" s="8"/>
      <c r="I11" s="8"/>
      <c r="J11" s="27"/>
      <c r="K11" s="8"/>
      <c r="L11" s="8"/>
    </row>
    <row r="12" spans="1:12" s="2" customFormat="1" ht="15" customHeight="1" x14ac:dyDescent="0.25">
      <c r="B12" s="102" t="s">
        <v>27</v>
      </c>
      <c r="C12" s="105" t="s">
        <v>28</v>
      </c>
      <c r="D12" s="96" t="s">
        <v>29</v>
      </c>
      <c r="E12" s="97"/>
      <c r="F12" s="77"/>
      <c r="G12" s="44"/>
      <c r="H12" s="105" t="s">
        <v>30</v>
      </c>
      <c r="I12" s="105" t="s">
        <v>31</v>
      </c>
      <c r="J12" s="108" t="s">
        <v>32</v>
      </c>
      <c r="K12" s="105" t="s">
        <v>33</v>
      </c>
      <c r="L12" s="105" t="s">
        <v>34</v>
      </c>
    </row>
    <row r="13" spans="1:12" ht="15" customHeight="1" x14ac:dyDescent="0.25">
      <c r="A13" s="15" t="s">
        <v>3</v>
      </c>
      <c r="B13" s="103"/>
      <c r="C13" s="106"/>
      <c r="D13" s="98"/>
      <c r="E13" s="99"/>
      <c r="F13" s="80" t="s">
        <v>35</v>
      </c>
      <c r="G13" s="45" t="s">
        <v>36</v>
      </c>
      <c r="H13" s="106"/>
      <c r="I13" s="106"/>
      <c r="J13" s="109"/>
      <c r="K13" s="106"/>
      <c r="L13" s="106"/>
    </row>
    <row r="14" spans="1:12" ht="15" customHeight="1" x14ac:dyDescent="0.25">
      <c r="B14" s="103"/>
      <c r="C14" s="106"/>
      <c r="D14" s="98"/>
      <c r="E14" s="99"/>
      <c r="F14" s="78" t="s">
        <v>37</v>
      </c>
      <c r="G14" s="45" t="s">
        <v>38</v>
      </c>
      <c r="H14" s="106"/>
      <c r="I14" s="106"/>
      <c r="J14" s="109"/>
      <c r="K14" s="106"/>
      <c r="L14" s="106"/>
    </row>
    <row r="15" spans="1:12" ht="15" customHeight="1" x14ac:dyDescent="0.25">
      <c r="B15" s="104"/>
      <c r="C15" s="107"/>
      <c r="D15" s="100"/>
      <c r="E15" s="101"/>
      <c r="F15" s="79"/>
      <c r="G15" s="46" t="s">
        <v>39</v>
      </c>
      <c r="H15" s="107"/>
      <c r="I15" s="107"/>
      <c r="J15" s="110"/>
      <c r="K15" s="107"/>
      <c r="L15" s="107"/>
    </row>
    <row r="16" spans="1:12" x14ac:dyDescent="0.25">
      <c r="A16" s="18" t="s">
        <v>40</v>
      </c>
      <c r="B16" s="41">
        <v>1050</v>
      </c>
      <c r="C16" s="23">
        <v>110</v>
      </c>
      <c r="D16" s="65" t="s">
        <v>41</v>
      </c>
      <c r="E16" s="19" t="s">
        <v>42</v>
      </c>
      <c r="F16" s="19" t="s">
        <v>43</v>
      </c>
      <c r="G16" s="19" t="s">
        <v>44</v>
      </c>
      <c r="H16" s="20">
        <v>38500</v>
      </c>
      <c r="I16" s="21">
        <v>38500</v>
      </c>
      <c r="J16" s="28">
        <v>0.01</v>
      </c>
      <c r="K16" s="22">
        <f>+ROUND(I16*J16,0)</f>
        <v>385</v>
      </c>
      <c r="L16" s="22">
        <f>+H16-K16</f>
        <v>38115</v>
      </c>
    </row>
    <row r="17" spans="1:12" ht="25.35" customHeight="1" x14ac:dyDescent="0.25">
      <c r="A17" s="31"/>
    </row>
    <row r="18" spans="1:12" x14ac:dyDescent="0.25">
      <c r="B18" s="42"/>
      <c r="C18" s="36"/>
      <c r="D18" s="36"/>
      <c r="E18" s="40"/>
      <c r="F18" s="40"/>
      <c r="G18" s="3"/>
      <c r="H18" s="4"/>
      <c r="I18" s="4"/>
      <c r="J18" s="29"/>
      <c r="K18" s="4">
        <f>+ROUND(I18*J18,0)</f>
        <v>0</v>
      </c>
      <c r="L18" s="43">
        <f>+H18-K18</f>
        <v>0</v>
      </c>
    </row>
    <row r="19" spans="1:12" x14ac:dyDescent="0.25">
      <c r="B19" s="42"/>
      <c r="C19" s="36"/>
      <c r="D19" s="36"/>
      <c r="E19" s="40"/>
      <c r="F19" s="40"/>
      <c r="G19" s="3"/>
      <c r="H19" s="4"/>
      <c r="I19" s="4"/>
      <c r="J19" s="29"/>
      <c r="K19" s="4">
        <f>+ROUND(I19*J19,0)</f>
        <v>0</v>
      </c>
      <c r="L19" s="43">
        <f t="shared" ref="L19:L37" si="0">+H19-K19</f>
        <v>0</v>
      </c>
    </row>
    <row r="20" spans="1:12" x14ac:dyDescent="0.25">
      <c r="B20" s="42"/>
      <c r="C20" s="36"/>
      <c r="D20" s="36"/>
      <c r="E20" s="40"/>
      <c r="F20" s="40"/>
      <c r="G20" s="3"/>
      <c r="H20" s="4"/>
      <c r="I20" s="4"/>
      <c r="J20" s="29"/>
      <c r="K20" s="4">
        <f t="shared" ref="K20:K37" si="1">+ROUND(I20*J20,0)</f>
        <v>0</v>
      </c>
      <c r="L20" s="43">
        <f t="shared" si="0"/>
        <v>0</v>
      </c>
    </row>
    <row r="21" spans="1:12" x14ac:dyDescent="0.25">
      <c r="B21" s="42"/>
      <c r="C21" s="34"/>
      <c r="D21" s="35"/>
      <c r="E21" s="34"/>
      <c r="F21" s="34"/>
      <c r="G21" s="3"/>
      <c r="H21" s="4"/>
      <c r="I21" s="4"/>
      <c r="J21" s="29"/>
      <c r="K21" s="4">
        <f t="shared" si="1"/>
        <v>0</v>
      </c>
      <c r="L21" s="43">
        <f t="shared" si="0"/>
        <v>0</v>
      </c>
    </row>
    <row r="22" spans="1:12" x14ac:dyDescent="0.25">
      <c r="B22" s="42"/>
      <c r="C22" s="34"/>
      <c r="D22" s="35"/>
      <c r="E22" s="34"/>
      <c r="F22" s="34"/>
      <c r="G22" s="3"/>
      <c r="H22" s="4"/>
      <c r="I22" s="4"/>
      <c r="J22" s="29"/>
      <c r="K22" s="4">
        <f t="shared" si="1"/>
        <v>0</v>
      </c>
      <c r="L22" s="43">
        <f t="shared" si="0"/>
        <v>0</v>
      </c>
    </row>
    <row r="23" spans="1:12" x14ac:dyDescent="0.25">
      <c r="B23" s="42"/>
      <c r="C23" s="34"/>
      <c r="D23" s="35"/>
      <c r="E23" s="34"/>
      <c r="F23" s="34"/>
      <c r="G23" s="3"/>
      <c r="H23" s="4"/>
      <c r="I23" s="4"/>
      <c r="J23" s="29"/>
      <c r="K23" s="4">
        <f t="shared" si="1"/>
        <v>0</v>
      </c>
      <c r="L23" s="43">
        <f t="shared" si="0"/>
        <v>0</v>
      </c>
    </row>
    <row r="24" spans="1:12" x14ac:dyDescent="0.25">
      <c r="B24" s="42"/>
      <c r="C24" s="34"/>
      <c r="D24" s="35"/>
      <c r="E24" s="34"/>
      <c r="F24" s="34"/>
      <c r="G24" s="3"/>
      <c r="H24" s="4"/>
      <c r="I24" s="4"/>
      <c r="J24" s="29"/>
      <c r="K24" s="4">
        <f t="shared" ref="K24:K29" si="2">+ROUND(I24*J24,0)</f>
        <v>0</v>
      </c>
      <c r="L24" s="43">
        <f t="shared" ref="L24:L29" si="3">+H24-K24</f>
        <v>0</v>
      </c>
    </row>
    <row r="25" spans="1:12" x14ac:dyDescent="0.25">
      <c r="B25" s="42"/>
      <c r="C25" s="34"/>
      <c r="D25" s="35"/>
      <c r="E25" s="34"/>
      <c r="F25" s="34"/>
      <c r="G25" s="3"/>
      <c r="H25" s="4"/>
      <c r="I25" s="4"/>
      <c r="J25" s="29"/>
      <c r="K25" s="4">
        <f t="shared" si="2"/>
        <v>0</v>
      </c>
      <c r="L25" s="43">
        <f t="shared" si="3"/>
        <v>0</v>
      </c>
    </row>
    <row r="26" spans="1:12" x14ac:dyDescent="0.25">
      <c r="B26" s="42"/>
      <c r="C26" s="34"/>
      <c r="D26" s="35"/>
      <c r="E26" s="34"/>
      <c r="F26" s="34"/>
      <c r="G26" s="3"/>
      <c r="H26" s="4"/>
      <c r="I26" s="4"/>
      <c r="J26" s="29"/>
      <c r="K26" s="4">
        <f t="shared" si="2"/>
        <v>0</v>
      </c>
      <c r="L26" s="43">
        <f t="shared" si="3"/>
        <v>0</v>
      </c>
    </row>
    <row r="27" spans="1:12" x14ac:dyDescent="0.25">
      <c r="B27" s="42"/>
      <c r="C27" s="34"/>
      <c r="D27" s="35"/>
      <c r="E27" s="34"/>
      <c r="F27" s="34"/>
      <c r="G27" s="3"/>
      <c r="H27" s="4"/>
      <c r="I27" s="4"/>
      <c r="J27" s="29"/>
      <c r="K27" s="4">
        <f t="shared" si="2"/>
        <v>0</v>
      </c>
      <c r="L27" s="43">
        <f t="shared" si="3"/>
        <v>0</v>
      </c>
    </row>
    <row r="28" spans="1:12" x14ac:dyDescent="0.25">
      <c r="B28" s="42"/>
      <c r="C28" s="34"/>
      <c r="D28" s="35"/>
      <c r="E28" s="34"/>
      <c r="F28" s="34"/>
      <c r="G28" s="3"/>
      <c r="H28" s="4"/>
      <c r="I28" s="4"/>
      <c r="J28" s="29"/>
      <c r="K28" s="4">
        <f t="shared" si="2"/>
        <v>0</v>
      </c>
      <c r="L28" s="43">
        <f t="shared" si="3"/>
        <v>0</v>
      </c>
    </row>
    <row r="29" spans="1:12" x14ac:dyDescent="0.25">
      <c r="B29" s="42"/>
      <c r="C29" s="34"/>
      <c r="D29" s="35"/>
      <c r="E29" s="34"/>
      <c r="F29" s="34"/>
      <c r="G29" s="3"/>
      <c r="H29" s="4"/>
      <c r="I29" s="4"/>
      <c r="J29" s="29"/>
      <c r="K29" s="4">
        <f t="shared" si="2"/>
        <v>0</v>
      </c>
      <c r="L29" s="43">
        <f t="shared" si="3"/>
        <v>0</v>
      </c>
    </row>
    <row r="30" spans="1:12" x14ac:dyDescent="0.25">
      <c r="B30" s="42"/>
      <c r="C30" s="34"/>
      <c r="D30" s="35"/>
      <c r="E30" s="34"/>
      <c r="F30" s="34"/>
      <c r="G30" s="3"/>
      <c r="H30" s="4"/>
      <c r="I30" s="4"/>
      <c r="J30" s="29"/>
      <c r="K30" s="4">
        <f t="shared" si="1"/>
        <v>0</v>
      </c>
      <c r="L30" s="43">
        <f t="shared" si="0"/>
        <v>0</v>
      </c>
    </row>
    <row r="31" spans="1:12" x14ac:dyDescent="0.25">
      <c r="B31" s="42"/>
      <c r="C31" s="34"/>
      <c r="D31" s="35"/>
      <c r="E31" s="34"/>
      <c r="F31" s="34"/>
      <c r="G31" s="3"/>
      <c r="H31" s="4"/>
      <c r="I31" s="4"/>
      <c r="J31" s="29"/>
      <c r="K31" s="4">
        <f t="shared" si="1"/>
        <v>0</v>
      </c>
      <c r="L31" s="43">
        <f t="shared" si="0"/>
        <v>0</v>
      </c>
    </row>
    <row r="32" spans="1:12" x14ac:dyDescent="0.25">
      <c r="B32" s="42"/>
      <c r="C32" s="34"/>
      <c r="D32" s="35"/>
      <c r="E32" s="34"/>
      <c r="F32" s="34"/>
      <c r="G32" s="3"/>
      <c r="H32" s="4"/>
      <c r="I32" s="4"/>
      <c r="J32" s="29"/>
      <c r="K32" s="4">
        <f t="shared" si="1"/>
        <v>0</v>
      </c>
      <c r="L32" s="43">
        <f t="shared" si="0"/>
        <v>0</v>
      </c>
    </row>
    <row r="33" spans="2:12" x14ac:dyDescent="0.25">
      <c r="B33" s="42"/>
      <c r="C33" s="34"/>
      <c r="D33" s="35"/>
      <c r="E33" s="34"/>
      <c r="F33" s="34"/>
      <c r="G33" s="3"/>
      <c r="H33" s="4"/>
      <c r="I33" s="4"/>
      <c r="J33" s="29"/>
      <c r="K33" s="4">
        <f t="shared" si="1"/>
        <v>0</v>
      </c>
      <c r="L33" s="43">
        <f t="shared" si="0"/>
        <v>0</v>
      </c>
    </row>
    <row r="34" spans="2:12" x14ac:dyDescent="0.25">
      <c r="B34" s="42"/>
      <c r="C34" s="34"/>
      <c r="D34" s="35"/>
      <c r="E34" s="34"/>
      <c r="F34" s="34"/>
      <c r="G34" s="3"/>
      <c r="H34" s="4"/>
      <c r="I34" s="4"/>
      <c r="J34" s="29"/>
      <c r="K34" s="4">
        <f t="shared" si="1"/>
        <v>0</v>
      </c>
      <c r="L34" s="43">
        <f t="shared" si="0"/>
        <v>0</v>
      </c>
    </row>
    <row r="35" spans="2:12" x14ac:dyDescent="0.25">
      <c r="B35" s="42"/>
      <c r="C35" s="34"/>
      <c r="D35" s="35"/>
      <c r="E35" s="34"/>
      <c r="F35" s="34"/>
      <c r="G35" s="3"/>
      <c r="H35" s="4"/>
      <c r="I35" s="4"/>
      <c r="J35" s="29"/>
      <c r="K35" s="4">
        <f t="shared" si="1"/>
        <v>0</v>
      </c>
      <c r="L35" s="43">
        <f t="shared" si="0"/>
        <v>0</v>
      </c>
    </row>
    <row r="36" spans="2:12" x14ac:dyDescent="0.25">
      <c r="B36" s="42"/>
      <c r="C36" s="34"/>
      <c r="D36" s="35"/>
      <c r="E36" s="34"/>
      <c r="F36" s="34"/>
      <c r="G36" s="3"/>
      <c r="H36" s="4"/>
      <c r="I36" s="4"/>
      <c r="J36" s="29"/>
      <c r="K36" s="4">
        <f t="shared" si="1"/>
        <v>0</v>
      </c>
      <c r="L36" s="43">
        <f t="shared" si="0"/>
        <v>0</v>
      </c>
    </row>
    <row r="37" spans="2:12" x14ac:dyDescent="0.25">
      <c r="B37" s="42"/>
      <c r="C37" s="34"/>
      <c r="D37" s="35"/>
      <c r="E37" s="34"/>
      <c r="F37" s="34"/>
      <c r="G37" s="3"/>
      <c r="H37" s="4"/>
      <c r="I37" s="4"/>
      <c r="J37" s="29"/>
      <c r="K37" s="4">
        <f t="shared" si="1"/>
        <v>0</v>
      </c>
      <c r="L37" s="43">
        <f t="shared" si="0"/>
        <v>0</v>
      </c>
    </row>
    <row r="38" spans="2:12" x14ac:dyDescent="0.25">
      <c r="B38" s="42"/>
      <c r="C38" s="34"/>
      <c r="D38" s="35"/>
      <c r="E38" s="34"/>
      <c r="F38" s="34"/>
      <c r="G38" s="3"/>
      <c r="H38" s="4"/>
      <c r="I38" s="4"/>
      <c r="J38" s="29"/>
      <c r="K38" s="4">
        <f>+ROUND(I38*J38,0)</f>
        <v>0</v>
      </c>
      <c r="L38" s="43">
        <f>+H38-K38</f>
        <v>0</v>
      </c>
    </row>
    <row r="39" spans="2:12" x14ac:dyDescent="0.25">
      <c r="B39" s="42"/>
      <c r="C39" s="34"/>
      <c r="D39" s="35"/>
      <c r="E39" s="34"/>
      <c r="F39" s="34"/>
      <c r="G39" s="3"/>
      <c r="H39" s="4"/>
      <c r="I39" s="4"/>
      <c r="J39" s="29"/>
      <c r="K39" s="4">
        <f>+ROUND(I39*J39,0)</f>
        <v>0</v>
      </c>
      <c r="L39" s="43">
        <f>+H39-K39</f>
        <v>0</v>
      </c>
    </row>
    <row r="40" spans="2:12" x14ac:dyDescent="0.25">
      <c r="B40" s="42"/>
      <c r="C40" s="34"/>
      <c r="D40" s="35"/>
      <c r="E40" s="34"/>
      <c r="F40" s="34"/>
      <c r="G40" s="3"/>
      <c r="H40" s="4"/>
      <c r="I40" s="4"/>
      <c r="J40" s="29"/>
      <c r="K40" s="4">
        <f>+ROUND(I40*J40,0)</f>
        <v>0</v>
      </c>
      <c r="L40" s="43">
        <f>+H40-K40</f>
        <v>0</v>
      </c>
    </row>
    <row r="41" spans="2:12" x14ac:dyDescent="0.25">
      <c r="B41" s="42"/>
      <c r="C41" s="34"/>
      <c r="D41" s="35"/>
      <c r="E41" s="34"/>
      <c r="F41" s="34"/>
      <c r="G41" s="3"/>
      <c r="H41" s="4"/>
      <c r="I41" s="4"/>
      <c r="J41" s="29"/>
      <c r="K41" s="4">
        <f>+ROUND(I41*J41,0)</f>
        <v>0</v>
      </c>
      <c r="L41" s="43">
        <f>+H41-K41</f>
        <v>0</v>
      </c>
    </row>
    <row r="42" spans="2:12" x14ac:dyDescent="0.25">
      <c r="B42" s="42"/>
      <c r="C42" s="34"/>
      <c r="D42" s="35"/>
      <c r="E42" s="34"/>
      <c r="F42" s="34"/>
      <c r="G42" s="3"/>
      <c r="H42" s="4"/>
      <c r="I42" s="4"/>
      <c r="J42" s="29"/>
      <c r="K42" s="4">
        <f t="shared" ref="K42:K65" si="4">+ROUND(I42*J42,0)</f>
        <v>0</v>
      </c>
      <c r="L42" s="43">
        <f t="shared" ref="L42:L65" si="5">+H42-K42</f>
        <v>0</v>
      </c>
    </row>
    <row r="43" spans="2:12" x14ac:dyDescent="0.25">
      <c r="B43" s="42"/>
      <c r="C43" s="34"/>
      <c r="D43" s="35"/>
      <c r="E43" s="34"/>
      <c r="F43" s="34"/>
      <c r="G43" s="3"/>
      <c r="H43" s="4"/>
      <c r="I43" s="4"/>
      <c r="J43" s="29"/>
      <c r="K43" s="4">
        <f t="shared" si="4"/>
        <v>0</v>
      </c>
      <c r="L43" s="43">
        <f t="shared" si="5"/>
        <v>0</v>
      </c>
    </row>
    <row r="44" spans="2:12" x14ac:dyDescent="0.25">
      <c r="B44" s="42"/>
      <c r="C44" s="34"/>
      <c r="D44" s="35"/>
      <c r="E44" s="34"/>
      <c r="F44" s="34"/>
      <c r="G44" s="3"/>
      <c r="H44" s="4"/>
      <c r="I44" s="4"/>
      <c r="J44" s="29"/>
      <c r="K44" s="4">
        <f t="shared" si="4"/>
        <v>0</v>
      </c>
      <c r="L44" s="43">
        <f t="shared" si="5"/>
        <v>0</v>
      </c>
    </row>
    <row r="45" spans="2:12" x14ac:dyDescent="0.25">
      <c r="B45" s="42"/>
      <c r="C45" s="34"/>
      <c r="D45" s="35"/>
      <c r="E45" s="34"/>
      <c r="F45" s="34"/>
      <c r="G45" s="3"/>
      <c r="H45" s="4"/>
      <c r="I45" s="4"/>
      <c r="J45" s="29"/>
      <c r="K45" s="4">
        <f t="shared" si="4"/>
        <v>0</v>
      </c>
      <c r="L45" s="43">
        <f t="shared" si="5"/>
        <v>0</v>
      </c>
    </row>
    <row r="46" spans="2:12" x14ac:dyDescent="0.25">
      <c r="B46" s="42"/>
      <c r="C46" s="34"/>
      <c r="D46" s="35"/>
      <c r="E46" s="34"/>
      <c r="F46" s="34"/>
      <c r="G46" s="3"/>
      <c r="H46" s="4"/>
      <c r="I46" s="4"/>
      <c r="J46" s="29"/>
      <c r="K46" s="4">
        <f t="shared" si="4"/>
        <v>0</v>
      </c>
      <c r="L46" s="43">
        <f t="shared" si="5"/>
        <v>0</v>
      </c>
    </row>
    <row r="47" spans="2:12" x14ac:dyDescent="0.25">
      <c r="B47" s="42"/>
      <c r="C47" s="34"/>
      <c r="D47" s="35"/>
      <c r="E47" s="34"/>
      <c r="F47" s="34"/>
      <c r="G47" s="3"/>
      <c r="H47" s="4"/>
      <c r="I47" s="4"/>
      <c r="J47" s="29"/>
      <c r="K47" s="4">
        <f t="shared" si="4"/>
        <v>0</v>
      </c>
      <c r="L47" s="43">
        <f t="shared" si="5"/>
        <v>0</v>
      </c>
    </row>
    <row r="48" spans="2:12" x14ac:dyDescent="0.25">
      <c r="B48" s="42"/>
      <c r="C48" s="34"/>
      <c r="D48" s="35"/>
      <c r="E48" s="34"/>
      <c r="F48" s="34"/>
      <c r="G48" s="3"/>
      <c r="H48" s="4"/>
      <c r="I48" s="4"/>
      <c r="J48" s="29"/>
      <c r="K48" s="4">
        <f t="shared" si="4"/>
        <v>0</v>
      </c>
      <c r="L48" s="43">
        <f t="shared" si="5"/>
        <v>0</v>
      </c>
    </row>
    <row r="49" spans="2:12" x14ac:dyDescent="0.25">
      <c r="B49" s="42"/>
      <c r="C49" s="34"/>
      <c r="D49" s="35"/>
      <c r="E49" s="34"/>
      <c r="F49" s="34"/>
      <c r="G49" s="3"/>
      <c r="H49" s="4"/>
      <c r="I49" s="4"/>
      <c r="J49" s="29"/>
      <c r="K49" s="4">
        <f t="shared" si="4"/>
        <v>0</v>
      </c>
      <c r="L49" s="43">
        <f t="shared" si="5"/>
        <v>0</v>
      </c>
    </row>
    <row r="50" spans="2:12" x14ac:dyDescent="0.25">
      <c r="B50" s="42"/>
      <c r="C50" s="34"/>
      <c r="D50" s="35"/>
      <c r="E50" s="34"/>
      <c r="F50" s="34"/>
      <c r="G50" s="3"/>
      <c r="H50" s="4"/>
      <c r="I50" s="4"/>
      <c r="J50" s="29"/>
      <c r="K50" s="4">
        <f t="shared" si="4"/>
        <v>0</v>
      </c>
      <c r="L50" s="43">
        <f t="shared" si="5"/>
        <v>0</v>
      </c>
    </row>
    <row r="51" spans="2:12" x14ac:dyDescent="0.25">
      <c r="B51" s="42"/>
      <c r="C51" s="34"/>
      <c r="D51" s="35"/>
      <c r="E51" s="34"/>
      <c r="F51" s="34"/>
      <c r="G51" s="3"/>
      <c r="H51" s="4"/>
      <c r="I51" s="4"/>
      <c r="J51" s="29"/>
      <c r="K51" s="4">
        <f t="shared" si="4"/>
        <v>0</v>
      </c>
      <c r="L51" s="43">
        <f t="shared" si="5"/>
        <v>0</v>
      </c>
    </row>
    <row r="52" spans="2:12" x14ac:dyDescent="0.25">
      <c r="B52" s="42"/>
      <c r="C52" s="34"/>
      <c r="D52" s="35"/>
      <c r="E52" s="34"/>
      <c r="F52" s="34"/>
      <c r="G52" s="3"/>
      <c r="H52" s="4"/>
      <c r="I52" s="4"/>
      <c r="J52" s="29"/>
      <c r="K52" s="4">
        <f t="shared" si="4"/>
        <v>0</v>
      </c>
      <c r="L52" s="43">
        <f t="shared" si="5"/>
        <v>0</v>
      </c>
    </row>
    <row r="53" spans="2:12" x14ac:dyDescent="0.25">
      <c r="B53" s="42"/>
      <c r="C53" s="34"/>
      <c r="D53" s="35"/>
      <c r="E53" s="34"/>
      <c r="F53" s="34"/>
      <c r="G53" s="3"/>
      <c r="H53" s="4"/>
      <c r="I53" s="4"/>
      <c r="J53" s="29"/>
      <c r="K53" s="4">
        <f t="shared" si="4"/>
        <v>0</v>
      </c>
      <c r="L53" s="43">
        <f t="shared" si="5"/>
        <v>0</v>
      </c>
    </row>
    <row r="54" spans="2:12" x14ac:dyDescent="0.25">
      <c r="B54" s="42"/>
      <c r="C54" s="34"/>
      <c r="D54" s="35"/>
      <c r="E54" s="34"/>
      <c r="F54" s="34"/>
      <c r="G54" s="3"/>
      <c r="H54" s="4"/>
      <c r="I54" s="4"/>
      <c r="J54" s="29"/>
      <c r="K54" s="4">
        <f t="shared" si="4"/>
        <v>0</v>
      </c>
      <c r="L54" s="43">
        <f t="shared" si="5"/>
        <v>0</v>
      </c>
    </row>
    <row r="55" spans="2:12" x14ac:dyDescent="0.25">
      <c r="B55" s="42"/>
      <c r="C55" s="34"/>
      <c r="D55" s="35"/>
      <c r="E55" s="34"/>
      <c r="F55" s="34"/>
      <c r="G55" s="3"/>
      <c r="H55" s="4"/>
      <c r="I55" s="4"/>
      <c r="J55" s="29"/>
      <c r="K55" s="4">
        <f t="shared" si="4"/>
        <v>0</v>
      </c>
      <c r="L55" s="43">
        <f t="shared" si="5"/>
        <v>0</v>
      </c>
    </row>
    <row r="56" spans="2:12" x14ac:dyDescent="0.25">
      <c r="B56" s="42"/>
      <c r="C56" s="34"/>
      <c r="D56" s="35"/>
      <c r="E56" s="34"/>
      <c r="F56" s="34"/>
      <c r="G56" s="3"/>
      <c r="H56" s="4"/>
      <c r="I56" s="4"/>
      <c r="J56" s="29"/>
      <c r="K56" s="4">
        <f t="shared" si="4"/>
        <v>0</v>
      </c>
      <c r="L56" s="43">
        <f t="shared" si="5"/>
        <v>0</v>
      </c>
    </row>
    <row r="57" spans="2:12" x14ac:dyDescent="0.25">
      <c r="B57" s="42"/>
      <c r="C57" s="34"/>
      <c r="D57" s="35"/>
      <c r="E57" s="34"/>
      <c r="F57" s="34"/>
      <c r="G57" s="3"/>
      <c r="H57" s="4"/>
      <c r="I57" s="4"/>
      <c r="J57" s="29"/>
      <c r="K57" s="4">
        <f t="shared" si="4"/>
        <v>0</v>
      </c>
      <c r="L57" s="43">
        <f t="shared" si="5"/>
        <v>0</v>
      </c>
    </row>
    <row r="58" spans="2:12" x14ac:dyDescent="0.25">
      <c r="B58" s="42"/>
      <c r="C58" s="34"/>
      <c r="D58" s="35"/>
      <c r="E58" s="34"/>
      <c r="F58" s="34"/>
      <c r="G58" s="3"/>
      <c r="H58" s="4"/>
      <c r="I58" s="4"/>
      <c r="J58" s="29"/>
      <c r="K58" s="4">
        <f t="shared" si="4"/>
        <v>0</v>
      </c>
      <c r="L58" s="43">
        <f t="shared" si="5"/>
        <v>0</v>
      </c>
    </row>
    <row r="59" spans="2:12" x14ac:dyDescent="0.25">
      <c r="B59" s="42"/>
      <c r="C59" s="34"/>
      <c r="D59" s="35"/>
      <c r="E59" s="34"/>
      <c r="F59" s="34"/>
      <c r="G59" s="3"/>
      <c r="H59" s="4"/>
      <c r="I59" s="4"/>
      <c r="J59" s="29"/>
      <c r="K59" s="4">
        <f t="shared" si="4"/>
        <v>0</v>
      </c>
      <c r="L59" s="43">
        <f t="shared" si="5"/>
        <v>0</v>
      </c>
    </row>
    <row r="60" spans="2:12" x14ac:dyDescent="0.25">
      <c r="B60" s="42"/>
      <c r="C60" s="34"/>
      <c r="D60" s="35"/>
      <c r="E60" s="34"/>
      <c r="F60" s="34"/>
      <c r="G60" s="3"/>
      <c r="H60" s="4"/>
      <c r="I60" s="4"/>
      <c r="J60" s="29"/>
      <c r="K60" s="4">
        <f t="shared" si="4"/>
        <v>0</v>
      </c>
      <c r="L60" s="43">
        <f t="shared" si="5"/>
        <v>0</v>
      </c>
    </row>
    <row r="61" spans="2:12" x14ac:dyDescent="0.25">
      <c r="B61" s="42"/>
      <c r="C61" s="34"/>
      <c r="D61" s="35"/>
      <c r="E61" s="34"/>
      <c r="F61" s="34"/>
      <c r="G61" s="3"/>
      <c r="H61" s="4"/>
      <c r="I61" s="4"/>
      <c r="J61" s="29"/>
      <c r="K61" s="4">
        <f t="shared" si="4"/>
        <v>0</v>
      </c>
      <c r="L61" s="43">
        <f t="shared" si="5"/>
        <v>0</v>
      </c>
    </row>
    <row r="62" spans="2:12" x14ac:dyDescent="0.25">
      <c r="B62" s="42"/>
      <c r="C62" s="34"/>
      <c r="D62" s="35"/>
      <c r="E62" s="34"/>
      <c r="F62" s="34"/>
      <c r="G62" s="3"/>
      <c r="H62" s="4"/>
      <c r="I62" s="4"/>
      <c r="J62" s="29"/>
      <c r="K62" s="4">
        <f t="shared" si="4"/>
        <v>0</v>
      </c>
      <c r="L62" s="43">
        <f t="shared" si="5"/>
        <v>0</v>
      </c>
    </row>
    <row r="63" spans="2:12" x14ac:dyDescent="0.25">
      <c r="B63" s="42"/>
      <c r="C63" s="34"/>
      <c r="D63" s="35"/>
      <c r="E63" s="34"/>
      <c r="F63" s="34"/>
      <c r="G63" s="3"/>
      <c r="H63" s="4"/>
      <c r="I63" s="4"/>
      <c r="J63" s="29"/>
      <c r="K63" s="4">
        <f t="shared" si="4"/>
        <v>0</v>
      </c>
      <c r="L63" s="43">
        <f t="shared" si="5"/>
        <v>0</v>
      </c>
    </row>
    <row r="64" spans="2:12" x14ac:dyDescent="0.25">
      <c r="B64" s="42"/>
      <c r="C64" s="34"/>
      <c r="D64" s="35"/>
      <c r="E64" s="34"/>
      <c r="F64" s="34"/>
      <c r="G64" s="3"/>
      <c r="H64" s="4"/>
      <c r="I64" s="4"/>
      <c r="J64" s="29"/>
      <c r="K64" s="4">
        <f t="shared" si="4"/>
        <v>0</v>
      </c>
      <c r="L64" s="43">
        <f t="shared" si="5"/>
        <v>0</v>
      </c>
    </row>
    <row r="65" spans="2:12" x14ac:dyDescent="0.25">
      <c r="B65" s="42"/>
      <c r="C65" s="34"/>
      <c r="D65" s="35"/>
      <c r="E65" s="34"/>
      <c r="F65" s="34"/>
      <c r="G65" s="3"/>
      <c r="H65" s="4"/>
      <c r="I65" s="4"/>
      <c r="J65" s="29"/>
      <c r="K65" s="4">
        <f t="shared" si="4"/>
        <v>0</v>
      </c>
      <c r="L65" s="43">
        <f t="shared" si="5"/>
        <v>0</v>
      </c>
    </row>
    <row r="67" spans="2:12" x14ac:dyDescent="0.25">
      <c r="G67" s="16" t="s">
        <v>16</v>
      </c>
      <c r="H67" s="4">
        <f>SUM(H18:H66)</f>
        <v>0</v>
      </c>
      <c r="I67" s="4">
        <f>SUM(I18:I66)</f>
        <v>0</v>
      </c>
      <c r="J67" s="29"/>
      <c r="K67" s="4">
        <f>SUM(K18:K66)</f>
        <v>0</v>
      </c>
      <c r="L67" s="43">
        <f>SUM(L18:L66)</f>
        <v>0</v>
      </c>
    </row>
  </sheetData>
  <mergeCells count="9">
    <mergeCell ref="D8:E10"/>
    <mergeCell ref="D12:E15"/>
    <mergeCell ref="B12:B15"/>
    <mergeCell ref="L12:L15"/>
    <mergeCell ref="K12:K15"/>
    <mergeCell ref="C12:C15"/>
    <mergeCell ref="J12:J15"/>
    <mergeCell ref="I12:I15"/>
    <mergeCell ref="H12:H15"/>
  </mergeCells>
  <phoneticPr fontId="1" type="noConversion"/>
  <printOptions horizontalCentered="1"/>
  <pageMargins left="0" right="0" top="0.5" bottom="0.5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4:I11"/>
  <sheetViews>
    <sheetView showGridLines="0" workbookViewId="0">
      <selection activeCell="B11" sqref="B11:I11"/>
    </sheetView>
  </sheetViews>
  <sheetFormatPr defaultColWidth="9.33203125" defaultRowHeight="10.199999999999999" x14ac:dyDescent="0.2"/>
  <cols>
    <col min="1" max="16384" width="9.33203125" style="1"/>
  </cols>
  <sheetData>
    <row r="4" spans="1:9" ht="15.6" x14ac:dyDescent="0.25">
      <c r="A4" s="13" t="s">
        <v>45</v>
      </c>
      <c r="B4"/>
      <c r="C4"/>
    </row>
    <row r="5" spans="1:9" ht="15.6" x14ac:dyDescent="0.25">
      <c r="A5" s="14"/>
      <c r="B5"/>
      <c r="C5"/>
    </row>
    <row r="6" spans="1:9" ht="15.6" x14ac:dyDescent="0.25">
      <c r="A6" s="14" t="s">
        <v>46</v>
      </c>
      <c r="B6"/>
      <c r="C6"/>
    </row>
    <row r="7" spans="1:9" ht="15.6" x14ac:dyDescent="0.25">
      <c r="A7" s="14" t="s">
        <v>47</v>
      </c>
      <c r="B7"/>
      <c r="C7"/>
    </row>
    <row r="8" spans="1:9" ht="15.6" x14ac:dyDescent="0.25">
      <c r="A8" s="14" t="s">
        <v>48</v>
      </c>
      <c r="B8"/>
      <c r="C8"/>
    </row>
    <row r="9" spans="1:9" ht="15.6" x14ac:dyDescent="0.25">
      <c r="A9" s="14" t="s">
        <v>49</v>
      </c>
      <c r="B9"/>
      <c r="C9"/>
    </row>
    <row r="10" spans="1:9" ht="15.6" x14ac:dyDescent="0.25">
      <c r="A10" s="14" t="s">
        <v>50</v>
      </c>
      <c r="B10"/>
      <c r="C10"/>
    </row>
    <row r="11" spans="1:9" ht="15.6" x14ac:dyDescent="0.2">
      <c r="A11" s="14" t="s">
        <v>51</v>
      </c>
      <c r="B11" s="88"/>
      <c r="C11" s="89"/>
      <c r="D11" s="89"/>
      <c r="E11" s="89"/>
      <c r="F11" s="89"/>
      <c r="G11" s="89"/>
      <c r="H11" s="89"/>
      <c r="I11" s="89"/>
    </row>
  </sheetData>
  <phoneticPr fontId="1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G68"/>
  <sheetViews>
    <sheetView showGridLines="0" zoomScaleNormal="100" workbookViewId="0">
      <selection activeCell="E13" sqref="E13"/>
    </sheetView>
  </sheetViews>
  <sheetFormatPr defaultColWidth="9.33203125" defaultRowHeight="13.2" x14ac:dyDescent="0.25"/>
  <cols>
    <col min="1" max="1" width="9.33203125" style="66"/>
    <col min="2" max="2" width="47.33203125" style="66" customWidth="1"/>
    <col min="3" max="3" width="5.109375" style="66" customWidth="1"/>
    <col min="4" max="4" width="9.6640625" style="66" bestFit="1" customWidth="1"/>
    <col min="5" max="5" width="46.77734375" style="66" customWidth="1"/>
    <col min="6" max="16384" width="9.33203125" style="66"/>
  </cols>
  <sheetData>
    <row r="1" spans="1:5" x14ac:dyDescent="0.25">
      <c r="A1" s="111" t="s">
        <v>52</v>
      </c>
      <c r="B1" s="111"/>
      <c r="C1" s="111"/>
      <c r="D1" s="111"/>
      <c r="E1" s="111"/>
    </row>
    <row r="2" spans="1:5" x14ac:dyDescent="0.25">
      <c r="A2" s="67"/>
      <c r="B2"/>
      <c r="C2"/>
      <c r="D2"/>
      <c r="E2"/>
    </row>
    <row r="3" spans="1:5" ht="13.8" thickBot="1" x14ac:dyDescent="0.3">
      <c r="A3" s="68" t="s">
        <v>20</v>
      </c>
      <c r="B3" s="68" t="s">
        <v>53</v>
      </c>
      <c r="C3" s="69"/>
      <c r="D3" s="68" t="s">
        <v>20</v>
      </c>
      <c r="E3" s="68" t="s">
        <v>53</v>
      </c>
    </row>
    <row r="4" spans="1:5" x14ac:dyDescent="0.25">
      <c r="A4" s="70"/>
      <c r="B4" s="71"/>
      <c r="C4" s="72"/>
      <c r="D4" s="70"/>
      <c r="E4" s="71"/>
    </row>
    <row r="5" spans="1:5" x14ac:dyDescent="0.25">
      <c r="A5" s="70">
        <v>202</v>
      </c>
      <c r="B5" s="71" t="s">
        <v>54</v>
      </c>
      <c r="C5" s="72"/>
      <c r="D5" s="70">
        <v>920</v>
      </c>
      <c r="E5" s="71" t="s">
        <v>55</v>
      </c>
    </row>
    <row r="6" spans="1:5" x14ac:dyDescent="0.25">
      <c r="A6" s="70">
        <v>204</v>
      </c>
      <c r="B6" s="71" t="s">
        <v>56</v>
      </c>
      <c r="C6" s="72"/>
      <c r="D6" s="70">
        <v>921</v>
      </c>
      <c r="E6" s="71" t="s">
        <v>57</v>
      </c>
    </row>
    <row r="7" spans="1:5" x14ac:dyDescent="0.25">
      <c r="A7" s="70">
        <v>206</v>
      </c>
      <c r="B7" s="71" t="s">
        <v>58</v>
      </c>
      <c r="C7" s="72"/>
      <c r="D7" s="70">
        <v>996</v>
      </c>
      <c r="E7" s="71" t="s">
        <v>59</v>
      </c>
    </row>
    <row r="8" spans="1:5" x14ac:dyDescent="0.25">
      <c r="A8" s="70">
        <v>299</v>
      </c>
      <c r="B8" s="71" t="s">
        <v>60</v>
      </c>
      <c r="C8" s="72"/>
      <c r="D8" s="70">
        <v>998</v>
      </c>
      <c r="E8" s="71" t="s">
        <v>61</v>
      </c>
    </row>
    <row r="9" spans="1:5" x14ac:dyDescent="0.25">
      <c r="A9" s="70">
        <v>301</v>
      </c>
      <c r="B9" s="71" t="s">
        <v>62</v>
      </c>
      <c r="C9" s="72"/>
      <c r="D9" s="70">
        <v>999</v>
      </c>
      <c r="E9" s="71" t="s">
        <v>63</v>
      </c>
    </row>
    <row r="10" spans="1:5" x14ac:dyDescent="0.25">
      <c r="A10" s="70">
        <v>307</v>
      </c>
      <c r="B10" s="71" t="s">
        <v>64</v>
      </c>
      <c r="C10" s="72"/>
      <c r="D10" s="70">
        <v>1002</v>
      </c>
      <c r="E10" s="71" t="s">
        <v>65</v>
      </c>
    </row>
    <row r="11" spans="1:5" x14ac:dyDescent="0.25">
      <c r="A11" s="70">
        <v>310</v>
      </c>
      <c r="B11" s="71" t="s">
        <v>66</v>
      </c>
      <c r="C11" s="72"/>
      <c r="D11" s="70">
        <v>1003</v>
      </c>
      <c r="E11" s="71" t="s">
        <v>67</v>
      </c>
    </row>
    <row r="12" spans="1:5" x14ac:dyDescent="0.25">
      <c r="A12" s="70">
        <v>401</v>
      </c>
      <c r="B12" s="71" t="s">
        <v>68</v>
      </c>
      <c r="C12" s="72"/>
      <c r="D12" s="70">
        <v>1005</v>
      </c>
      <c r="E12" s="71" t="s">
        <v>69</v>
      </c>
    </row>
    <row r="13" spans="1:5" x14ac:dyDescent="0.25">
      <c r="A13" s="70">
        <v>402</v>
      </c>
      <c r="B13" s="71" t="s">
        <v>70</v>
      </c>
      <c r="C13" s="72"/>
      <c r="D13" s="70">
        <v>1007</v>
      </c>
      <c r="E13" s="71" t="s">
        <v>71</v>
      </c>
    </row>
    <row r="14" spans="1:5" x14ac:dyDescent="0.25">
      <c r="A14" s="70">
        <v>407</v>
      </c>
      <c r="B14" s="71" t="s">
        <v>72</v>
      </c>
      <c r="C14" s="72"/>
      <c r="D14" s="70">
        <v>1102</v>
      </c>
      <c r="E14" s="71" t="s">
        <v>73</v>
      </c>
    </row>
    <row r="15" spans="1:5" x14ac:dyDescent="0.25">
      <c r="A15" s="70">
        <v>408</v>
      </c>
      <c r="B15" s="71" t="s">
        <v>74</v>
      </c>
      <c r="C15" s="72"/>
      <c r="D15" s="70">
        <v>1103</v>
      </c>
      <c r="E15" s="71" t="s">
        <v>75</v>
      </c>
    </row>
    <row r="16" spans="1:5" x14ac:dyDescent="0.25">
      <c r="A16" s="70">
        <v>409</v>
      </c>
      <c r="B16" s="71" t="s">
        <v>76</v>
      </c>
      <c r="C16" s="72"/>
      <c r="D16" s="70">
        <v>1104</v>
      </c>
      <c r="E16" s="71" t="s">
        <v>77</v>
      </c>
    </row>
    <row r="17" spans="1:5" x14ac:dyDescent="0.25">
      <c r="A17" s="70">
        <v>410</v>
      </c>
      <c r="B17" s="71" t="s">
        <v>78</v>
      </c>
      <c r="C17" s="72"/>
      <c r="D17" s="70">
        <v>1105</v>
      </c>
      <c r="E17" s="71" t="s">
        <v>79</v>
      </c>
    </row>
    <row r="18" spans="1:5" x14ac:dyDescent="0.25">
      <c r="A18" s="70">
        <v>411</v>
      </c>
      <c r="B18" s="71" t="s">
        <v>80</v>
      </c>
      <c r="C18" s="72"/>
      <c r="D18" s="70">
        <v>1109</v>
      </c>
      <c r="E18" s="71" t="s">
        <v>81</v>
      </c>
    </row>
    <row r="19" spans="1:5" x14ac:dyDescent="0.25">
      <c r="A19" s="70">
        <v>414</v>
      </c>
      <c r="B19" s="71" t="s">
        <v>82</v>
      </c>
      <c r="C19" s="72"/>
      <c r="D19" s="70">
        <v>1110</v>
      </c>
      <c r="E19" s="71" t="s">
        <v>83</v>
      </c>
    </row>
    <row r="20" spans="1:5" x14ac:dyDescent="0.25">
      <c r="A20" s="70">
        <v>415</v>
      </c>
      <c r="B20" s="71" t="s">
        <v>84</v>
      </c>
      <c r="C20" s="72"/>
      <c r="D20" s="70">
        <v>1114</v>
      </c>
      <c r="E20" s="71" t="s">
        <v>85</v>
      </c>
    </row>
    <row r="21" spans="1:5" x14ac:dyDescent="0.25">
      <c r="A21" s="70">
        <v>417</v>
      </c>
      <c r="B21" s="71" t="s">
        <v>86</v>
      </c>
      <c r="C21" s="72"/>
      <c r="D21" s="70">
        <v>1115</v>
      </c>
      <c r="E21" s="71" t="s">
        <v>87</v>
      </c>
    </row>
    <row r="22" spans="1:5" x14ac:dyDescent="0.25">
      <c r="A22" s="70">
        <v>418</v>
      </c>
      <c r="B22" s="71" t="s">
        <v>88</v>
      </c>
      <c r="C22" s="72"/>
      <c r="D22" s="70">
        <v>1195</v>
      </c>
      <c r="E22" s="71" t="s">
        <v>89</v>
      </c>
    </row>
    <row r="23" spans="1:5" x14ac:dyDescent="0.25">
      <c r="A23" s="70">
        <v>422</v>
      </c>
      <c r="B23" s="71" t="s">
        <v>90</v>
      </c>
      <c r="C23" s="72"/>
      <c r="D23" s="70">
        <v>1198</v>
      </c>
      <c r="E23" s="71" t="s">
        <v>91</v>
      </c>
    </row>
    <row r="24" spans="1:5" x14ac:dyDescent="0.25">
      <c r="A24" s="70">
        <v>425</v>
      </c>
      <c r="B24" s="71" t="s">
        <v>92</v>
      </c>
      <c r="C24" s="72"/>
      <c r="D24" s="70">
        <v>1203</v>
      </c>
      <c r="E24" s="71" t="s">
        <v>93</v>
      </c>
    </row>
    <row r="25" spans="1:5" x14ac:dyDescent="0.25">
      <c r="A25" s="70">
        <v>501</v>
      </c>
      <c r="B25" s="71" t="s">
        <v>94</v>
      </c>
      <c r="C25" s="72"/>
      <c r="D25" s="70">
        <v>1204</v>
      </c>
      <c r="E25" s="71" t="s">
        <v>95</v>
      </c>
    </row>
    <row r="26" spans="1:5" x14ac:dyDescent="0.25">
      <c r="A26" s="70">
        <v>506</v>
      </c>
      <c r="B26" s="71" t="s">
        <v>96</v>
      </c>
      <c r="C26" s="72"/>
      <c r="D26" s="70">
        <v>1206</v>
      </c>
      <c r="E26" s="71" t="s">
        <v>42</v>
      </c>
    </row>
    <row r="27" spans="1:5" x14ac:dyDescent="0.25">
      <c r="A27" s="81">
        <v>701</v>
      </c>
      <c r="B27" s="82" t="s">
        <v>97</v>
      </c>
      <c r="C27" s="72"/>
      <c r="D27" s="70">
        <v>1207</v>
      </c>
      <c r="E27" s="71" t="s">
        <v>98</v>
      </c>
    </row>
    <row r="28" spans="1:5" x14ac:dyDescent="0.25">
      <c r="A28" s="70">
        <v>801</v>
      </c>
      <c r="B28" s="71" t="s">
        <v>99</v>
      </c>
      <c r="C28" s="72"/>
      <c r="D28" s="70">
        <v>1214</v>
      </c>
      <c r="E28" s="71" t="s">
        <v>100</v>
      </c>
    </row>
    <row r="29" spans="1:5" x14ac:dyDescent="0.25">
      <c r="A29" s="70">
        <v>802</v>
      </c>
      <c r="B29" s="71" t="s">
        <v>101</v>
      </c>
      <c r="C29" s="72"/>
      <c r="D29" s="70">
        <v>1220</v>
      </c>
      <c r="E29" s="71" t="s">
        <v>102</v>
      </c>
    </row>
    <row r="30" spans="1:5" x14ac:dyDescent="0.25">
      <c r="A30" s="70">
        <v>803</v>
      </c>
      <c r="B30" s="71" t="s">
        <v>103</v>
      </c>
      <c r="C30" s="72"/>
      <c r="D30" s="70">
        <v>1223</v>
      </c>
      <c r="E30" s="71" t="s">
        <v>104</v>
      </c>
    </row>
    <row r="31" spans="1:5" x14ac:dyDescent="0.25">
      <c r="A31" s="70">
        <v>805</v>
      </c>
      <c r="B31" s="71" t="s">
        <v>105</v>
      </c>
      <c r="C31" s="72"/>
      <c r="D31" s="70">
        <v>1299</v>
      </c>
      <c r="E31" s="71" t="s">
        <v>106</v>
      </c>
    </row>
    <row r="32" spans="1:5" x14ac:dyDescent="0.25">
      <c r="A32" s="70">
        <v>808</v>
      </c>
      <c r="B32" s="71" t="s">
        <v>107</v>
      </c>
      <c r="C32" s="72"/>
      <c r="D32" s="70">
        <v>1401</v>
      </c>
      <c r="E32" s="71" t="s">
        <v>108</v>
      </c>
    </row>
    <row r="33" spans="1:5" x14ac:dyDescent="0.25">
      <c r="A33" s="70">
        <v>810</v>
      </c>
      <c r="B33" s="71" t="s">
        <v>109</v>
      </c>
      <c r="C33" s="72"/>
      <c r="D33" s="70">
        <v>1501</v>
      </c>
      <c r="E33" s="71" t="s">
        <v>110</v>
      </c>
    </row>
    <row r="34" spans="1:5" x14ac:dyDescent="0.25">
      <c r="A34" s="70">
        <v>811</v>
      </c>
      <c r="B34" s="71" t="s">
        <v>111</v>
      </c>
      <c r="C34" s="72"/>
      <c r="D34" s="70">
        <v>1502</v>
      </c>
      <c r="E34" s="71" t="s">
        <v>112</v>
      </c>
    </row>
    <row r="35" spans="1:5" x14ac:dyDescent="0.25">
      <c r="A35" s="70">
        <v>816</v>
      </c>
      <c r="B35" s="71" t="s">
        <v>113</v>
      </c>
      <c r="C35" s="72"/>
      <c r="D35" s="70">
        <v>1503</v>
      </c>
      <c r="E35" s="71" t="s">
        <v>114</v>
      </c>
    </row>
    <row r="36" spans="1:5" x14ac:dyDescent="0.25">
      <c r="A36" s="70">
        <v>818</v>
      </c>
      <c r="B36" s="71" t="s">
        <v>115</v>
      </c>
      <c r="C36" s="72"/>
      <c r="D36" s="70">
        <v>1504</v>
      </c>
      <c r="E36" s="71" t="s">
        <v>116</v>
      </c>
    </row>
    <row r="37" spans="1:5" x14ac:dyDescent="0.25">
      <c r="A37" s="70">
        <v>820</v>
      </c>
      <c r="B37" s="71" t="s">
        <v>117</v>
      </c>
      <c r="C37" s="72"/>
      <c r="D37" s="70">
        <v>1505</v>
      </c>
      <c r="E37" s="71" t="s">
        <v>118</v>
      </c>
    </row>
    <row r="38" spans="1:5" x14ac:dyDescent="0.25">
      <c r="A38" s="70">
        <v>821</v>
      </c>
      <c r="B38" s="71" t="s">
        <v>119</v>
      </c>
      <c r="C38" s="72"/>
      <c r="D38" s="70">
        <v>1506</v>
      </c>
      <c r="E38" s="71" t="s">
        <v>120</v>
      </c>
    </row>
    <row r="39" spans="1:5" x14ac:dyDescent="0.25">
      <c r="A39" s="70">
        <v>822</v>
      </c>
      <c r="B39" s="71" t="s">
        <v>121</v>
      </c>
      <c r="C39" s="72"/>
      <c r="D39" s="70">
        <v>1507</v>
      </c>
      <c r="E39" s="71" t="s">
        <v>122</v>
      </c>
    </row>
    <row r="40" spans="1:5" x14ac:dyDescent="0.25">
      <c r="A40" s="70">
        <v>824</v>
      </c>
      <c r="B40" s="71" t="s">
        <v>123</v>
      </c>
      <c r="C40" s="72"/>
      <c r="D40" s="70">
        <v>1509</v>
      </c>
      <c r="E40" s="71" t="s">
        <v>124</v>
      </c>
    </row>
    <row r="41" spans="1:5" x14ac:dyDescent="0.25">
      <c r="A41" s="70">
        <v>825</v>
      </c>
      <c r="B41" s="71" t="s">
        <v>125</v>
      </c>
      <c r="C41" s="72"/>
      <c r="D41" s="70">
        <v>1510</v>
      </c>
      <c r="E41" s="71" t="s">
        <v>126</v>
      </c>
    </row>
    <row r="42" spans="1:5" x14ac:dyDescent="0.25">
      <c r="A42" s="70">
        <v>826</v>
      </c>
      <c r="B42" s="71" t="s">
        <v>127</v>
      </c>
      <c r="C42" s="72"/>
      <c r="D42" s="70">
        <v>1599</v>
      </c>
      <c r="E42" s="71" t="s">
        <v>128</v>
      </c>
    </row>
    <row r="43" spans="1:5" x14ac:dyDescent="0.25">
      <c r="A43" s="70">
        <v>827</v>
      </c>
      <c r="B43" s="71" t="s">
        <v>129</v>
      </c>
      <c r="C43" s="72"/>
      <c r="D43" s="70">
        <v>1701</v>
      </c>
      <c r="E43" s="71" t="s">
        <v>130</v>
      </c>
    </row>
    <row r="44" spans="1:5" x14ac:dyDescent="0.25">
      <c r="A44" s="70">
        <v>828</v>
      </c>
      <c r="B44" s="71" t="s">
        <v>131</v>
      </c>
      <c r="C44" s="72"/>
      <c r="D44" s="70">
        <v>1702</v>
      </c>
      <c r="E44" s="71" t="s">
        <v>132</v>
      </c>
    </row>
    <row r="45" spans="1:5" x14ac:dyDescent="0.25">
      <c r="A45" s="70">
        <v>829</v>
      </c>
      <c r="B45" s="71" t="s">
        <v>133</v>
      </c>
      <c r="C45" s="72"/>
      <c r="D45" s="70">
        <v>1703</v>
      </c>
      <c r="E45" s="71" t="s">
        <v>134</v>
      </c>
    </row>
    <row r="46" spans="1:5" x14ac:dyDescent="0.25">
      <c r="A46" s="70">
        <v>830</v>
      </c>
      <c r="B46" s="71" t="s">
        <v>135</v>
      </c>
      <c r="C46" s="72"/>
      <c r="D46" s="70">
        <v>1801</v>
      </c>
      <c r="E46" s="71" t="s">
        <v>136</v>
      </c>
    </row>
    <row r="47" spans="1:5" x14ac:dyDescent="0.25">
      <c r="A47" s="70">
        <v>831</v>
      </c>
      <c r="B47" s="71" t="s">
        <v>137</v>
      </c>
      <c r="C47" s="72"/>
      <c r="D47" s="70">
        <v>1802</v>
      </c>
      <c r="E47" s="71" t="s">
        <v>138</v>
      </c>
    </row>
    <row r="48" spans="1:5" x14ac:dyDescent="0.25">
      <c r="A48" s="70">
        <v>833</v>
      </c>
      <c r="B48" s="71" t="s">
        <v>130</v>
      </c>
      <c r="C48" s="72"/>
      <c r="D48" s="70">
        <v>1803</v>
      </c>
      <c r="E48" s="71" t="s">
        <v>139</v>
      </c>
    </row>
    <row r="49" spans="1:5" x14ac:dyDescent="0.25">
      <c r="A49" s="70">
        <v>834</v>
      </c>
      <c r="B49" s="71" t="s">
        <v>140</v>
      </c>
      <c r="C49" s="72"/>
      <c r="D49" s="70">
        <v>1902</v>
      </c>
      <c r="E49" s="71" t="s">
        <v>141</v>
      </c>
    </row>
    <row r="50" spans="1:5" x14ac:dyDescent="0.25">
      <c r="A50" s="70">
        <v>835</v>
      </c>
      <c r="B50" s="71" t="s">
        <v>142</v>
      </c>
      <c r="C50" s="72"/>
      <c r="D50" s="70">
        <v>1905</v>
      </c>
      <c r="E50" s="71" t="s">
        <v>143</v>
      </c>
    </row>
    <row r="51" spans="1:5" x14ac:dyDescent="0.25">
      <c r="A51" s="70">
        <v>836</v>
      </c>
      <c r="B51" s="71" t="s">
        <v>144</v>
      </c>
      <c r="C51" s="72"/>
      <c r="D51" s="70">
        <v>1911</v>
      </c>
      <c r="E51" s="71" t="s">
        <v>145</v>
      </c>
    </row>
    <row r="52" spans="1:5" x14ac:dyDescent="0.25">
      <c r="A52" s="70">
        <v>837</v>
      </c>
      <c r="B52" s="71" t="s">
        <v>146</v>
      </c>
      <c r="C52" s="72"/>
      <c r="D52" s="70">
        <v>1999</v>
      </c>
      <c r="E52" s="71" t="s">
        <v>147</v>
      </c>
    </row>
    <row r="53" spans="1:5" x14ac:dyDescent="0.25">
      <c r="A53" s="70">
        <v>896</v>
      </c>
      <c r="B53" s="71" t="s">
        <v>148</v>
      </c>
      <c r="C53" s="72"/>
      <c r="D53" s="70">
        <v>2001</v>
      </c>
      <c r="E53" s="71" t="s">
        <v>149</v>
      </c>
    </row>
    <row r="54" spans="1:5" x14ac:dyDescent="0.25">
      <c r="A54" s="70">
        <v>897</v>
      </c>
      <c r="B54" s="71" t="s">
        <v>150</v>
      </c>
      <c r="C54" s="72"/>
      <c r="D54" s="70">
        <v>2003</v>
      </c>
      <c r="E54" s="71" t="s">
        <v>151</v>
      </c>
    </row>
    <row r="55" spans="1:5" x14ac:dyDescent="0.25">
      <c r="A55" s="70">
        <v>898</v>
      </c>
      <c r="B55" s="71" t="s">
        <v>152</v>
      </c>
      <c r="C55" s="72"/>
      <c r="D55" s="70">
        <v>2105</v>
      </c>
      <c r="E55" s="71" t="s">
        <v>153</v>
      </c>
    </row>
    <row r="56" spans="1:5" x14ac:dyDescent="0.25">
      <c r="A56" s="70">
        <v>899</v>
      </c>
      <c r="B56" s="71" t="s">
        <v>154</v>
      </c>
      <c r="C56" s="72"/>
      <c r="D56" s="70">
        <v>2202</v>
      </c>
      <c r="E56" s="71" t="s">
        <v>155</v>
      </c>
    </row>
    <row r="57" spans="1:5" x14ac:dyDescent="0.25">
      <c r="A57" s="70">
        <v>901</v>
      </c>
      <c r="B57" s="71" t="s">
        <v>156</v>
      </c>
      <c r="C57" s="72"/>
      <c r="D57" s="70">
        <v>2204</v>
      </c>
      <c r="E57" s="71" t="s">
        <v>157</v>
      </c>
    </row>
    <row r="58" spans="1:5" x14ac:dyDescent="0.25">
      <c r="A58" s="70">
        <v>902</v>
      </c>
      <c r="B58" s="71" t="s">
        <v>158</v>
      </c>
      <c r="C58" s="72"/>
      <c r="D58" s="70">
        <v>2205</v>
      </c>
      <c r="E58" s="71" t="s">
        <v>159</v>
      </c>
    </row>
    <row r="59" spans="1:5" x14ac:dyDescent="0.25">
      <c r="A59" s="70">
        <v>905</v>
      </c>
      <c r="B59" s="71" t="s">
        <v>160</v>
      </c>
      <c r="C59" s="72"/>
      <c r="D59" s="70">
        <v>2207</v>
      </c>
      <c r="E59" s="71" t="s">
        <v>161</v>
      </c>
    </row>
    <row r="60" spans="1:5" x14ac:dyDescent="0.25">
      <c r="A60" s="70">
        <v>906</v>
      </c>
      <c r="B60" s="71" t="s">
        <v>162</v>
      </c>
      <c r="C60" s="72"/>
      <c r="D60" s="70">
        <v>2208</v>
      </c>
      <c r="E60" s="71" t="s">
        <v>163</v>
      </c>
    </row>
    <row r="61" spans="1:5" x14ac:dyDescent="0.25">
      <c r="A61" s="70">
        <v>908</v>
      </c>
      <c r="B61" s="71" t="s">
        <v>164</v>
      </c>
      <c r="D61" s="70">
        <v>2210</v>
      </c>
      <c r="E61" s="71" t="s">
        <v>165</v>
      </c>
    </row>
    <row r="62" spans="1:5" x14ac:dyDescent="0.25">
      <c r="A62" s="70">
        <v>909</v>
      </c>
      <c r="B62" s="71" t="s">
        <v>166</v>
      </c>
      <c r="D62" s="70">
        <v>2211</v>
      </c>
      <c r="E62" s="71" t="s">
        <v>167</v>
      </c>
    </row>
    <row r="63" spans="1:5" x14ac:dyDescent="0.25">
      <c r="A63" s="70">
        <v>910</v>
      </c>
      <c r="B63" s="71" t="s">
        <v>168</v>
      </c>
      <c r="D63" s="70">
        <v>4901</v>
      </c>
      <c r="E63" s="71" t="s">
        <v>169</v>
      </c>
    </row>
    <row r="64" spans="1:5" x14ac:dyDescent="0.25">
      <c r="A64" s="70">
        <v>915</v>
      </c>
      <c r="B64" s="71" t="s">
        <v>170</v>
      </c>
      <c r="D64" s="70">
        <v>4903</v>
      </c>
      <c r="E64" s="66" t="s">
        <v>171</v>
      </c>
    </row>
    <row r="65" spans="1:7" x14ac:dyDescent="0.25">
      <c r="A65" s="70">
        <v>919</v>
      </c>
      <c r="B65" s="71" t="s">
        <v>172</v>
      </c>
      <c r="D65" s="70">
        <v>5297</v>
      </c>
      <c r="E65" s="66" t="s">
        <v>173</v>
      </c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73"/>
      <c r="B68" s="1"/>
      <c r="C68" s="1"/>
      <c r="D68" s="1"/>
      <c r="E68" s="1"/>
      <c r="F68" s="1"/>
      <c r="G68" s="1"/>
    </row>
  </sheetData>
  <mergeCells count="1">
    <mergeCell ref="A1:E1"/>
  </mergeCells>
  <phoneticPr fontId="1" type="noConversion"/>
  <printOptions horizontalCentered="1"/>
  <pageMargins left="0.75" right="0.75" top="0.5" bottom="0.5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f6c744-94d0-4f22-bb28-07264bcf0284">
      <UserInfo>
        <DisplayName>Layne, Lisa Woods (lwl5h)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B9081B0BF6B74CBC2033CB4EB969F2" ma:contentTypeVersion="11" ma:contentTypeDescription="Create a new document." ma:contentTypeScope="" ma:versionID="f6ed6697f8b3e23874647ffc37423cf2">
  <xsd:schema xmlns:xsd="http://www.w3.org/2001/XMLSchema" xmlns:xs="http://www.w3.org/2001/XMLSchema" xmlns:p="http://schemas.microsoft.com/office/2006/metadata/properties" xmlns:ns2="36f222cb-cf06-45f3-9869-be072840ea71" xmlns:ns3="20f6c744-94d0-4f22-bb28-07264bcf0284" targetNamespace="http://schemas.microsoft.com/office/2006/metadata/properties" ma:root="true" ma:fieldsID="3ae29fc1b4aa27ec1b2297ff93132742" ns2:_="" ns3:_="">
    <xsd:import namespace="36f222cb-cf06-45f3-9869-be072840ea71"/>
    <xsd:import namespace="20f6c744-94d0-4f22-bb28-07264bcf0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222cb-cf06-45f3-9869-be072840e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6c744-94d0-4f22-bb28-07264bcf028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D6F4BA-4BB8-4AC0-B097-90500C45B95D}">
  <ds:schemaRefs>
    <ds:schemaRef ds:uri="http://schemas.microsoft.com/office/2006/metadata/properties"/>
    <ds:schemaRef ds:uri="http://schemas.microsoft.com/office/infopath/2007/PartnerControls"/>
    <ds:schemaRef ds:uri="20f6c744-94d0-4f22-bb28-07264bcf0284"/>
  </ds:schemaRefs>
</ds:datastoreItem>
</file>

<file path=customXml/itemProps2.xml><?xml version="1.0" encoding="utf-8"?>
<ds:datastoreItem xmlns:ds="http://schemas.openxmlformats.org/officeDocument/2006/customXml" ds:itemID="{B85611C0-9744-4AEA-9130-F6919D3FB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534A68-4A43-4D5A-A243-702109F19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f222cb-cf06-45f3-9869-be072840ea71"/>
    <ds:schemaRef ds:uri="20f6c744-94d0-4f22-bb28-07264bcf0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Request List</vt:lpstr>
      <vt:lpstr>Program Codes</vt:lpstr>
      <vt:lpstr>Discipline Codes</vt:lpstr>
      <vt:lpstr>'Request List'!Print_Area</vt:lpstr>
      <vt:lpstr>'Request List'!Print_Titles</vt:lpstr>
    </vt:vector>
  </TitlesOfParts>
  <Manager/>
  <Company>University of Virginia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Budget Office</dc:creator>
  <cp:keywords/>
  <dc:description/>
  <cp:lastModifiedBy>Gredler, Joyce Faulconer (jfg5d)</cp:lastModifiedBy>
  <cp:revision/>
  <dcterms:created xsi:type="dcterms:W3CDTF">1996-07-19T20:46:53Z</dcterms:created>
  <dcterms:modified xsi:type="dcterms:W3CDTF">2025-05-01T11:33:30Z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0x0101000CB9081B0BF6B74CBC2033CB4EB969F2</vt:lpwstr>
  </property>
</Properties>
</file>